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Q23" i="3" l="1"/>
  <c r="R23" i="3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<sst xmlns="http://schemas.openxmlformats.org/spreadsheetml/2006/main" count="67" uniqueCount="59">
  <si>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</si>
  <si>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</si>
  <si>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</si>
  <si>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</si>
  <si>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</si>
  <si>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</si>
  <si>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</si>
  <si>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</si>
  <si>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</si>
  <si>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</si>
  <si>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</si>
  <si>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</si>
  <si>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</si>
  <si>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</si>
  <si>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</si>
  <si>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</si>
  <si>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</si>
  <si>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</si>
  <si>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</si>
  <si>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</si>
  <si>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</si>
  <si>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</si>
  <si>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</si>
  <si>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</si>
  <si>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</si>
  <si>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</si>
  <si>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</si>
  <si>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</si>
  <si>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</si>
  <si>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</si>
  <si>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</si>
  <si>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</si>
  <si>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</si>
  <si>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</si>
  <si>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</si>
  <si>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</si>
  <si>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</si>
  <si>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</si>
  <si>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</si>
  <si>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</si>
  <si>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</si>
  <si>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</si>
  <si>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</si>
  <si>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</si>
  <si>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</si>
  <si>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</si>
  <si>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</si>
  <si>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</si>
  <si>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</si>
  <si>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</si>
  <si>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</si>
  <si>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</si>
  <si>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Δεκέμβριος 2015</t>
  </si>
  <si>
    <t xml:space="preserve">            Δεκέμβριος 2015-Ιανουάριος 2016</t>
  </si>
  <si>
    <t>Ιανουάριος 2016</t>
  </si>
  <si>
    <t>Ιανουάριος 2015</t>
  </si>
  <si>
    <t xml:space="preserve">Δεκ. 2015-Ιαν.2016 </t>
  </si>
  <si>
    <t>Μεταβολή
2015-2016</t>
  </si>
  <si>
    <t xml:space="preserve">            Ετήσια μεταβολή, Ιανουάριος 2015-2016 και μηνιαία μεταβολή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</si>
</sst>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6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164" fontId="3" fillId="0" borderId="9" xfId="0" applyNumberFormat="1" applyFont="1" applyBorder="1"/>
    <xf numFmtId="0" fontId="8" fillId="0" borderId="8" xfId="0" applyFont="1" applyBorder="1" applyAlignment="1">
      <alignment horizontal="center"/>
    </xf>
    <xf numFmtId="0" fontId="0" fillId="0" borderId="10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10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/>
    <xf numFmtId="9" fontId="1" fillId="0" borderId="10" xfId="0" applyNumberFormat="1" applyFont="1" applyBorder="1"/>
    <xf numFmtId="3" fontId="21" fillId="0" borderId="10" xfId="0" applyNumberFormat="1" applyFont="1" applyBorder="1"/>
    <xf numFmtId="164" fontId="21" fillId="0" borderId="10" xfId="0" applyNumberFormat="1" applyFont="1" applyBorder="1"/>
    <xf numFmtId="3" fontId="1" fillId="0" borderId="10" xfId="0" applyNumberFormat="1" applyFont="1" applyBorder="1"/>
    <xf numFmtId="0" fontId="9" fillId="0" borderId="10" xfId="0" quotePrefix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3" xfId="0" applyFont="1" applyBorder="1"/>
    <xf numFmtId="0" fontId="2" fillId="0" borderId="11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2" xfId="0" applyFont="1" applyFill="1" applyBorder="1"/>
    <xf numFmtId="3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/>
    <xf numFmtId="3" fontId="9" fillId="0" borderId="12" xfId="0" applyNumberFormat="1" applyFont="1" applyBorder="1"/>
    <xf numFmtId="164" fontId="9" fillId="0" borderId="12" xfId="0" applyNumberFormat="1" applyFont="1" applyBorder="1"/>
    <xf numFmtId="3" fontId="5" fillId="0" borderId="12" xfId="0" applyNumberFormat="1" applyFont="1" applyBorder="1"/>
    <xf numFmtId="164" fontId="5" fillId="0" borderId="2" xfId="0" applyNumberFormat="1" applyFont="1" applyBorder="1"/>
    <xf numFmtId="0" fontId="8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1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" xfId="0" applyBorder="1"/>
    <xf numFmtId="3" fontId="5" fillId="0" borderId="15" xfId="0" applyNumberFormat="1" applyFont="1" applyBorder="1"/>
    <xf numFmtId="0" fontId="2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Ιανουάριο</a:t>
            </a:r>
            <a:r>
              <a:rPr lang="el-GR" baseline="0"/>
              <a:t> </a:t>
            </a:r>
            <a:r>
              <a:rPr lang="el-GR"/>
              <a:t>του 2015 και 2016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293</c:v>
                </c:pt>
                <c:pt idx="1">
                  <c:v>81</c:v>
                </c:pt>
                <c:pt idx="2">
                  <c:v>4080</c:v>
                </c:pt>
                <c:pt idx="3">
                  <c:v>35</c:v>
                </c:pt>
                <c:pt idx="4">
                  <c:v>133</c:v>
                </c:pt>
                <c:pt idx="5">
                  <c:v>5826</c:v>
                </c:pt>
                <c:pt idx="6">
                  <c:v>8213</c:v>
                </c:pt>
                <c:pt idx="7">
                  <c:v>1808</c:v>
                </c:pt>
                <c:pt idx="8">
                  <c:v>10771</c:v>
                </c:pt>
                <c:pt idx="9">
                  <c:v>924</c:v>
                </c:pt>
                <c:pt idx="10">
                  <c:v>1389</c:v>
                </c:pt>
                <c:pt idx="11">
                  <c:v>321</c:v>
                </c:pt>
                <c:pt idx="12">
                  <c:v>5870</c:v>
                </c:pt>
                <c:pt idx="13">
                  <c:v>556</c:v>
                </c:pt>
                <c:pt idx="14">
                  <c:v>5414</c:v>
                </c:pt>
                <c:pt idx="15">
                  <c:v>4325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279</c:v>
                </c:pt>
                <c:pt idx="1">
                  <c:v>58</c:v>
                </c:pt>
                <c:pt idx="2">
                  <c:v>3397</c:v>
                </c:pt>
                <c:pt idx="3">
                  <c:v>59</c:v>
                </c:pt>
                <c:pt idx="4">
                  <c:v>136</c:v>
                </c:pt>
                <c:pt idx="5">
                  <c:v>4656</c:v>
                </c:pt>
                <c:pt idx="6">
                  <c:v>7619</c:v>
                </c:pt>
                <c:pt idx="7">
                  <c:v>1991</c:v>
                </c:pt>
                <c:pt idx="8">
                  <c:v>10737</c:v>
                </c:pt>
                <c:pt idx="9">
                  <c:v>646</c:v>
                </c:pt>
                <c:pt idx="10">
                  <c:v>991</c:v>
                </c:pt>
                <c:pt idx="11">
                  <c:v>349</c:v>
                </c:pt>
                <c:pt idx="12">
                  <c:v>4861</c:v>
                </c:pt>
                <c:pt idx="13">
                  <c:v>490</c:v>
                </c:pt>
                <c:pt idx="14">
                  <c:v>5130</c:v>
                </c:pt>
                <c:pt idx="15">
                  <c:v>4570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44864"/>
        <c:axId val="98618368"/>
      </c:barChart>
      <c:catAx>
        <c:axId val="470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986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1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4704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2015 και 2016 κατά οικονομική δραστηριότητα -Ιανουάριος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-14</c:v>
                </c:pt>
                <c:pt idx="1">
                  <c:v>-23</c:v>
                </c:pt>
                <c:pt idx="2">
                  <c:v>-683</c:v>
                </c:pt>
                <c:pt idx="3">
                  <c:v>24</c:v>
                </c:pt>
                <c:pt idx="4">
                  <c:v>3</c:v>
                </c:pt>
                <c:pt idx="5">
                  <c:v>-1170</c:v>
                </c:pt>
                <c:pt idx="6">
                  <c:v>-594</c:v>
                </c:pt>
                <c:pt idx="7">
                  <c:v>183</c:v>
                </c:pt>
                <c:pt idx="8">
                  <c:v>-34</c:v>
                </c:pt>
                <c:pt idx="9">
                  <c:v>-278</c:v>
                </c:pt>
                <c:pt idx="10">
                  <c:v>-398</c:v>
                </c:pt>
                <c:pt idx="11">
                  <c:v>28</c:v>
                </c:pt>
                <c:pt idx="12">
                  <c:v>-1009</c:v>
                </c:pt>
                <c:pt idx="13">
                  <c:v>-66</c:v>
                </c:pt>
                <c:pt idx="14">
                  <c:v>-284</c:v>
                </c:pt>
                <c:pt idx="15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04576"/>
        <c:axId val="48106112"/>
      </c:barChart>
      <c:catAx>
        <c:axId val="48104576"/>
        <c:scaling>
          <c:orientation val="minMax"/>
        </c:scaling>
        <c:delete val="1"/>
        <c:axPos val="l"/>
        <c:majorTickMark val="out"/>
        <c:minorTickMark val="none"/>
        <c:tickLblPos val="nextTo"/>
        <c:crossAx val="48106112"/>
        <c:crosses val="autoZero"/>
        <c:auto val="1"/>
        <c:lblAlgn val="ctr"/>
        <c:lblOffset val="100"/>
        <c:noMultiLvlLbl val="0"/>
      </c:catAx>
      <c:valAx>
        <c:axId val="481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481045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X19" sqref="X1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9" t="s">
        <v>21</v>
      </c>
      <c r="D1" s="79"/>
      <c r="E1" s="79"/>
      <c r="F1" s="79"/>
      <c r="G1" s="79"/>
      <c r="H1" s="79"/>
      <c r="I1" s="79"/>
      <c r="J1" s="79"/>
      <c r="K1" s="79"/>
      <c r="L1" s="7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74" t="s">
        <v>58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43"/>
      <c r="D3" s="75" t="s">
        <v>53</v>
      </c>
      <c r="E3" s="44"/>
      <c r="F3" s="44"/>
      <c r="G3" s="44"/>
      <c r="H3" s="44"/>
      <c r="I3" s="82"/>
      <c r="J3" s="82"/>
      <c r="K3" s="82"/>
      <c r="L3" s="82"/>
      <c r="M3" s="82"/>
      <c r="N3" s="8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7"/>
      <c r="D4" s="58" t="s">
        <v>1</v>
      </c>
      <c r="E4" s="80" t="s">
        <v>52</v>
      </c>
      <c r="F4" s="80"/>
      <c r="G4" s="83" t="s">
        <v>56</v>
      </c>
      <c r="H4" s="80"/>
      <c r="I4" s="80" t="s">
        <v>55</v>
      </c>
      <c r="J4" s="80"/>
      <c r="K4" s="80" t="s">
        <v>54</v>
      </c>
      <c r="L4" s="80"/>
      <c r="M4" s="80" t="s">
        <v>57</v>
      </c>
      <c r="N4" s="81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.75" thickBot="1" x14ac:dyDescent="0.3">
      <c r="C5" s="59"/>
      <c r="D5" s="46" t="s">
        <v>2</v>
      </c>
      <c r="E5" s="47" t="s">
        <v>3</v>
      </c>
      <c r="F5" s="47" t="s">
        <v>4</v>
      </c>
      <c r="G5" s="47" t="s">
        <v>3</v>
      </c>
      <c r="H5" s="47" t="s">
        <v>4</v>
      </c>
      <c r="I5" s="47" t="s">
        <v>3</v>
      </c>
      <c r="J5" s="47" t="s">
        <v>4</v>
      </c>
      <c r="K5" s="47" t="s">
        <v>3</v>
      </c>
      <c r="L5" s="47" t="s">
        <v>4</v>
      </c>
      <c r="M5" s="47" t="s">
        <v>3</v>
      </c>
      <c r="N5" s="60" t="s">
        <v>4</v>
      </c>
      <c r="O5" s="1"/>
      <c r="P5" s="1"/>
      <c r="Q5" s="78"/>
      <c r="R5" s="7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ht="13.5" thickBot="1" x14ac:dyDescent="0.25">
      <c r="A6" s="32" t="s">
        <v>34</v>
      </c>
      <c r="B6" s="32" t="s">
        <v>35</v>
      </c>
      <c r="C6" s="59"/>
      <c r="D6" s="45"/>
      <c r="E6" s="48"/>
      <c r="F6" s="48"/>
      <c r="G6" s="49"/>
      <c r="H6" s="49"/>
      <c r="I6" s="49"/>
      <c r="J6" s="49"/>
      <c r="K6" s="49"/>
      <c r="L6" s="49"/>
      <c r="M6" s="49"/>
      <c r="N6" s="61"/>
      <c r="O6" s="25"/>
      <c r="P6" s="4"/>
      <c r="Q6" s="41">
        <v>2015</v>
      </c>
      <c r="R6" s="71">
        <v>2016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62">
        <v>1</v>
      </c>
      <c r="D7" s="50" t="s">
        <v>5</v>
      </c>
      <c r="E7" s="73">
        <v>264</v>
      </c>
      <c r="F7" s="51">
        <f>E7/E23</f>
        <v>5.9259259259259256E-3</v>
      </c>
      <c r="G7" s="52">
        <f t="shared" ref="G7:G23" si="0">K7-E7</f>
        <v>15</v>
      </c>
      <c r="H7" s="53">
        <f t="shared" ref="H7:H23" si="1">G7/E7</f>
        <v>5.6818181818181816E-2</v>
      </c>
      <c r="I7" s="42">
        <v>293</v>
      </c>
      <c r="J7" s="51">
        <f>I7/I23</f>
        <v>5.8554327624452925E-3</v>
      </c>
      <c r="K7" s="73">
        <v>279</v>
      </c>
      <c r="L7" s="51">
        <f>K7/K23</f>
        <v>6.0693075768452655E-3</v>
      </c>
      <c r="M7" s="54">
        <f t="shared" ref="M7:M23" si="2">K7-I7</f>
        <v>-14</v>
      </c>
      <c r="N7" s="35">
        <f>M7/I7</f>
        <v>-4.778156996587031E-2</v>
      </c>
      <c r="O7" s="26"/>
      <c r="P7" s="37"/>
      <c r="Q7" s="42">
        <v>293</v>
      </c>
      <c r="R7" s="76">
        <v>279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62">
        <v>2</v>
      </c>
      <c r="D8" s="50" t="s">
        <v>6</v>
      </c>
      <c r="E8" s="73">
        <v>66</v>
      </c>
      <c r="F8" s="51">
        <f>E8/E23</f>
        <v>1.4814814814814814E-3</v>
      </c>
      <c r="G8" s="52">
        <f t="shared" si="0"/>
        <v>-8</v>
      </c>
      <c r="H8" s="53">
        <f t="shared" si="1"/>
        <v>-0.12121212121212122</v>
      </c>
      <c r="I8" s="42">
        <v>81</v>
      </c>
      <c r="J8" s="51">
        <f>I8/I23</f>
        <v>1.618737384839825E-3</v>
      </c>
      <c r="K8" s="73">
        <v>58</v>
      </c>
      <c r="L8" s="51">
        <f>K8/K23</f>
        <v>1.2617198546846788E-3</v>
      </c>
      <c r="M8" s="54">
        <f t="shared" si="2"/>
        <v>-23</v>
      </c>
      <c r="N8" s="35">
        <f t="shared" ref="N8:N23" si="3">M8/I8</f>
        <v>-0.2839506172839506</v>
      </c>
      <c r="O8" s="26"/>
      <c r="P8" s="38"/>
      <c r="Q8" s="42">
        <v>81</v>
      </c>
      <c r="R8" s="76">
        <v>58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62">
        <v>3</v>
      </c>
      <c r="D9" s="55" t="s">
        <v>7</v>
      </c>
      <c r="E9" s="73">
        <v>3382</v>
      </c>
      <c r="F9" s="51">
        <f>E9/E23</f>
        <v>7.5914702581369245E-2</v>
      </c>
      <c r="G9" s="52">
        <f t="shared" si="0"/>
        <v>15</v>
      </c>
      <c r="H9" s="53">
        <f t="shared" si="1"/>
        <v>4.4352454169130692E-3</v>
      </c>
      <c r="I9" s="42">
        <v>4080</v>
      </c>
      <c r="J9" s="51">
        <f>I9/I23</f>
        <v>8.1536401606746731E-2</v>
      </c>
      <c r="K9" s="73">
        <v>3397</v>
      </c>
      <c r="L9" s="51">
        <f>K9/K23</f>
        <v>7.3897626661445753E-2</v>
      </c>
      <c r="M9" s="54">
        <f t="shared" si="2"/>
        <v>-683</v>
      </c>
      <c r="N9" s="35">
        <f t="shared" si="3"/>
        <v>-0.16740196078431371</v>
      </c>
      <c r="O9" s="26"/>
      <c r="P9" s="39"/>
      <c r="Q9" s="42">
        <v>4080</v>
      </c>
      <c r="R9" s="76">
        <v>3397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62">
        <v>4</v>
      </c>
      <c r="D10" s="55" t="s">
        <v>8</v>
      </c>
      <c r="E10" s="73">
        <v>65</v>
      </c>
      <c r="F10" s="51">
        <f>E10/E23</f>
        <v>1.4590347923681257E-3</v>
      </c>
      <c r="G10" s="52">
        <f t="shared" si="0"/>
        <v>-6</v>
      </c>
      <c r="H10" s="53">
        <f t="shared" si="1"/>
        <v>-9.2307692307692313E-2</v>
      </c>
      <c r="I10" s="42">
        <v>35</v>
      </c>
      <c r="J10" s="51">
        <f>I10/I23</f>
        <v>6.9945442554807254E-4</v>
      </c>
      <c r="K10" s="73">
        <v>59</v>
      </c>
      <c r="L10" s="51">
        <f>K10/K23</f>
        <v>1.2834736452826906E-3</v>
      </c>
      <c r="M10" s="54">
        <f t="shared" si="2"/>
        <v>24</v>
      </c>
      <c r="N10" s="35">
        <f t="shared" si="3"/>
        <v>0.68571428571428572</v>
      </c>
      <c r="O10" s="26"/>
      <c r="P10" s="40"/>
      <c r="Q10" s="42">
        <v>35</v>
      </c>
      <c r="R10" s="76">
        <v>59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62">
        <v>5</v>
      </c>
      <c r="D11" s="56" t="s">
        <v>9</v>
      </c>
      <c r="E11" s="73">
        <v>132</v>
      </c>
      <c r="F11" s="51">
        <f>E11/E23</f>
        <v>2.9629629629629628E-3</v>
      </c>
      <c r="G11" s="52">
        <f t="shared" si="0"/>
        <v>4</v>
      </c>
      <c r="H11" s="53">
        <f t="shared" si="1"/>
        <v>3.0303030303030304E-2</v>
      </c>
      <c r="I11" s="42">
        <v>133</v>
      </c>
      <c r="J11" s="51">
        <f>I11/I23</f>
        <v>2.6579268170826755E-3</v>
      </c>
      <c r="K11" s="73">
        <v>136</v>
      </c>
      <c r="L11" s="51">
        <f>K11/K23</f>
        <v>2.9585155213295916E-3</v>
      </c>
      <c r="M11" s="54">
        <f t="shared" si="2"/>
        <v>3</v>
      </c>
      <c r="N11" s="35">
        <f t="shared" si="3"/>
        <v>2.2556390977443608E-2</v>
      </c>
      <c r="O11" s="26"/>
      <c r="P11" s="40"/>
      <c r="Q11" s="42">
        <v>133</v>
      </c>
      <c r="R11" s="76">
        <v>136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62">
        <v>6</v>
      </c>
      <c r="D12" s="56" t="s">
        <v>10</v>
      </c>
      <c r="E12" s="73">
        <v>4613</v>
      </c>
      <c r="F12" s="51">
        <f>E12/E23</f>
        <v>0.10354657687991022</v>
      </c>
      <c r="G12" s="52">
        <f t="shared" si="0"/>
        <v>43</v>
      </c>
      <c r="H12" s="53">
        <f t="shared" si="1"/>
        <v>9.321482766095816E-3</v>
      </c>
      <c r="I12" s="42">
        <v>5826</v>
      </c>
      <c r="J12" s="51">
        <f>I12/I23</f>
        <v>0.11642918523551629</v>
      </c>
      <c r="K12" s="73">
        <v>4656</v>
      </c>
      <c r="L12" s="51">
        <f>K12/K23</f>
        <v>0.10128564902434249</v>
      </c>
      <c r="M12" s="54">
        <f t="shared" si="2"/>
        <v>-1170</v>
      </c>
      <c r="N12" s="35">
        <f t="shared" si="3"/>
        <v>-0.2008238928939238</v>
      </c>
      <c r="O12" s="26"/>
      <c r="P12" s="40"/>
      <c r="Q12" s="42">
        <v>5826</v>
      </c>
      <c r="R12" s="76">
        <v>4656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62">
        <v>7</v>
      </c>
      <c r="D13" s="55" t="s">
        <v>11</v>
      </c>
      <c r="E13" s="73">
        <v>7323</v>
      </c>
      <c r="F13" s="51">
        <f>E13/E23</f>
        <v>0.16437710437710437</v>
      </c>
      <c r="G13" s="52">
        <f t="shared" si="0"/>
        <v>296</v>
      </c>
      <c r="H13" s="53">
        <f t="shared" si="1"/>
        <v>4.0420592653284175E-2</v>
      </c>
      <c r="I13" s="42">
        <v>8213</v>
      </c>
      <c r="J13" s="51">
        <f>I13/I23</f>
        <v>0.16413197705789484</v>
      </c>
      <c r="K13" s="73">
        <v>7619</v>
      </c>
      <c r="L13" s="51">
        <f>K13/K23</f>
        <v>0.16574213056625117</v>
      </c>
      <c r="M13" s="54">
        <f t="shared" si="2"/>
        <v>-594</v>
      </c>
      <c r="N13" s="35">
        <f t="shared" si="3"/>
        <v>-7.232436381346645E-2</v>
      </c>
      <c r="O13" s="26"/>
      <c r="P13" s="40"/>
      <c r="Q13" s="42">
        <v>8213</v>
      </c>
      <c r="R13" s="76">
        <v>7619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62">
        <v>8</v>
      </c>
      <c r="D14" s="55" t="s">
        <v>12</v>
      </c>
      <c r="E14" s="73">
        <v>1936</v>
      </c>
      <c r="F14" s="51">
        <f>E14/E23</f>
        <v>4.3456790123456789E-2</v>
      </c>
      <c r="G14" s="52">
        <f t="shared" si="0"/>
        <v>55</v>
      </c>
      <c r="H14" s="53">
        <f t="shared" si="1"/>
        <v>2.8409090909090908E-2</v>
      </c>
      <c r="I14" s="42">
        <v>1808</v>
      </c>
      <c r="J14" s="51">
        <f>I14/I23</f>
        <v>3.6131817182597573E-2</v>
      </c>
      <c r="K14" s="73">
        <v>1991</v>
      </c>
      <c r="L14" s="51">
        <f>K14/K23</f>
        <v>4.3311797080641298E-2</v>
      </c>
      <c r="M14" s="54">
        <f t="shared" si="2"/>
        <v>183</v>
      </c>
      <c r="N14" s="35">
        <f t="shared" si="3"/>
        <v>0.10121681415929204</v>
      </c>
      <c r="O14" s="26"/>
      <c r="P14" s="40"/>
      <c r="Q14" s="42">
        <v>1808</v>
      </c>
      <c r="R14" s="76">
        <v>1991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62">
        <v>9</v>
      </c>
      <c r="D15" s="56" t="s">
        <v>13</v>
      </c>
      <c r="E15" s="73">
        <v>10417</v>
      </c>
      <c r="F15" s="51">
        <f>E15/E23</f>
        <v>0.23382716049382715</v>
      </c>
      <c r="G15" s="52">
        <f t="shared" si="0"/>
        <v>320</v>
      </c>
      <c r="H15" s="53">
        <f t="shared" si="1"/>
        <v>3.0719016991456273E-2</v>
      </c>
      <c r="I15" s="42">
        <v>10771</v>
      </c>
      <c r="J15" s="51">
        <f>I15/I23</f>
        <v>0.21525210335937969</v>
      </c>
      <c r="K15" s="73">
        <v>10737</v>
      </c>
      <c r="L15" s="51">
        <f>K15/K23</f>
        <v>0.23357044965085166</v>
      </c>
      <c r="M15" s="54">
        <f t="shared" si="2"/>
        <v>-34</v>
      </c>
      <c r="N15" s="35">
        <f t="shared" si="3"/>
        <v>-3.1566242688701143E-3</v>
      </c>
      <c r="O15" s="26"/>
      <c r="P15" s="40"/>
      <c r="Q15" s="42">
        <v>10771</v>
      </c>
      <c r="R15" s="76">
        <v>10737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62">
        <v>10</v>
      </c>
      <c r="D16" s="56" t="s">
        <v>14</v>
      </c>
      <c r="E16" s="73">
        <v>639</v>
      </c>
      <c r="F16" s="51">
        <f>E16/E23</f>
        <v>1.4343434343434344E-2</v>
      </c>
      <c r="G16" s="52">
        <f t="shared" si="0"/>
        <v>7</v>
      </c>
      <c r="H16" s="53">
        <f t="shared" si="1"/>
        <v>1.0954616588419406E-2</v>
      </c>
      <c r="I16" s="42">
        <v>924</v>
      </c>
      <c r="J16" s="51">
        <f>I16/I23</f>
        <v>1.8465596834469113E-2</v>
      </c>
      <c r="K16" s="73">
        <v>646</v>
      </c>
      <c r="L16" s="51">
        <f>K16/K23</f>
        <v>1.4052948726315561E-2</v>
      </c>
      <c r="M16" s="54">
        <f t="shared" si="2"/>
        <v>-278</v>
      </c>
      <c r="N16" s="35">
        <f t="shared" si="3"/>
        <v>-0.30086580086580089</v>
      </c>
      <c r="O16" s="26"/>
      <c r="P16" s="40"/>
      <c r="Q16" s="42">
        <v>924</v>
      </c>
      <c r="R16" s="76">
        <v>646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62">
        <v>11</v>
      </c>
      <c r="D17" s="50" t="s">
        <v>15</v>
      </c>
      <c r="E17" s="73">
        <v>996</v>
      </c>
      <c r="F17" s="51">
        <f>E17/E23</f>
        <v>2.2356902356902356E-2</v>
      </c>
      <c r="G17" s="52">
        <f t="shared" si="0"/>
        <v>-5</v>
      </c>
      <c r="H17" s="53">
        <f t="shared" si="1"/>
        <v>-5.0200803212851405E-3</v>
      </c>
      <c r="I17" s="42">
        <v>1389</v>
      </c>
      <c r="J17" s="51">
        <f>I17/I23</f>
        <v>2.7758348488179221E-2</v>
      </c>
      <c r="K17" s="73">
        <v>991</v>
      </c>
      <c r="L17" s="51">
        <f>K17/K23</f>
        <v>2.1558006482629597E-2</v>
      </c>
      <c r="M17" s="54">
        <f t="shared" si="2"/>
        <v>-398</v>
      </c>
      <c r="N17" s="35">
        <f t="shared" si="3"/>
        <v>-0.2865370770338373</v>
      </c>
      <c r="O17" s="26"/>
      <c r="P17" s="40"/>
      <c r="Q17" s="42">
        <v>1389</v>
      </c>
      <c r="R17" s="76">
        <v>991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62">
        <v>12</v>
      </c>
      <c r="D18" s="50" t="s">
        <v>16</v>
      </c>
      <c r="E18" s="73">
        <v>315</v>
      </c>
      <c r="F18" s="51">
        <f>E18/E23</f>
        <v>7.0707070707070711E-3</v>
      </c>
      <c r="G18" s="52">
        <f t="shared" si="0"/>
        <v>34</v>
      </c>
      <c r="H18" s="53">
        <f t="shared" si="1"/>
        <v>0.10793650793650794</v>
      </c>
      <c r="I18" s="42">
        <v>321</v>
      </c>
      <c r="J18" s="51">
        <f>I18/I23</f>
        <v>6.4149963028837503E-3</v>
      </c>
      <c r="K18" s="73">
        <v>349</v>
      </c>
      <c r="L18" s="51">
        <f>K18/K23</f>
        <v>7.5920729187060844E-3</v>
      </c>
      <c r="M18" s="54">
        <f t="shared" si="2"/>
        <v>28</v>
      </c>
      <c r="N18" s="35">
        <f t="shared" si="3"/>
        <v>8.7227414330218064E-2</v>
      </c>
      <c r="O18" s="26"/>
      <c r="P18" s="40"/>
      <c r="Q18" s="42">
        <v>321</v>
      </c>
      <c r="R18" s="76">
        <v>349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62">
        <v>13</v>
      </c>
      <c r="D19" s="50" t="s">
        <v>17</v>
      </c>
      <c r="E19" s="73">
        <v>4423</v>
      </c>
      <c r="F19" s="51">
        <f>E19/E23</f>
        <v>9.9281705948372614E-2</v>
      </c>
      <c r="G19" s="52">
        <f t="shared" si="0"/>
        <v>438</v>
      </c>
      <c r="H19" s="53">
        <f t="shared" si="1"/>
        <v>9.9027809179290077E-2</v>
      </c>
      <c r="I19" s="42">
        <v>5870</v>
      </c>
      <c r="J19" s="51">
        <f>I19/I23</f>
        <v>0.11730849937049102</v>
      </c>
      <c r="K19" s="73">
        <v>4861</v>
      </c>
      <c r="L19" s="51">
        <f>K19/K23</f>
        <v>0.10574517609693489</v>
      </c>
      <c r="M19" s="54">
        <f t="shared" si="2"/>
        <v>-1009</v>
      </c>
      <c r="N19" s="35">
        <f t="shared" si="3"/>
        <v>-0.17189097103918227</v>
      </c>
      <c r="O19" s="26"/>
      <c r="P19" s="40"/>
      <c r="Q19" s="42">
        <v>5870</v>
      </c>
      <c r="R19" s="76">
        <v>4861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62">
        <v>14</v>
      </c>
      <c r="D20" s="50" t="s">
        <v>18</v>
      </c>
      <c r="E20" s="73">
        <v>497</v>
      </c>
      <c r="F20" s="51">
        <f>E20/E23</f>
        <v>1.1156004489337823E-2</v>
      </c>
      <c r="G20" s="52">
        <f t="shared" si="0"/>
        <v>-7</v>
      </c>
      <c r="H20" s="53">
        <f t="shared" si="1"/>
        <v>-1.4084507042253521E-2</v>
      </c>
      <c r="I20" s="42">
        <v>556</v>
      </c>
      <c r="J20" s="51">
        <f>I20/I23</f>
        <v>1.1111333160135095E-2</v>
      </c>
      <c r="K20" s="73">
        <v>490</v>
      </c>
      <c r="L20" s="51">
        <f>K20/K23</f>
        <v>1.0659357393025735E-2</v>
      </c>
      <c r="M20" s="54">
        <f t="shared" si="2"/>
        <v>-66</v>
      </c>
      <c r="N20" s="35">
        <f t="shared" si="3"/>
        <v>-0.11870503597122302</v>
      </c>
      <c r="O20" s="26"/>
      <c r="P20" s="40"/>
      <c r="Q20" s="42">
        <v>556</v>
      </c>
      <c r="R20" s="76">
        <v>490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62">
        <v>15</v>
      </c>
      <c r="D21" s="50" t="s">
        <v>19</v>
      </c>
      <c r="E21" s="73">
        <v>4968</v>
      </c>
      <c r="F21" s="51">
        <f>E21/E23</f>
        <v>0.11151515151515151</v>
      </c>
      <c r="G21" s="52">
        <f t="shared" si="0"/>
        <v>162</v>
      </c>
      <c r="H21" s="53">
        <f t="shared" si="1"/>
        <v>3.2608695652173912E-2</v>
      </c>
      <c r="I21" s="42">
        <v>5414</v>
      </c>
      <c r="J21" s="51">
        <f>I21/I23</f>
        <v>0.10819560742620755</v>
      </c>
      <c r="K21" s="73">
        <v>5130</v>
      </c>
      <c r="L21" s="51">
        <f>K21/K23</f>
        <v>0.11159694576780003</v>
      </c>
      <c r="M21" s="54">
        <f t="shared" si="2"/>
        <v>-284</v>
      </c>
      <c r="N21" s="35">
        <f t="shared" si="3"/>
        <v>-5.2456594015515327E-2</v>
      </c>
      <c r="O21" s="26"/>
      <c r="P21" s="40"/>
      <c r="Q21" s="42">
        <v>5414</v>
      </c>
      <c r="R21" s="76">
        <v>5130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62">
        <v>16</v>
      </c>
      <c r="D22" s="55" t="s">
        <v>20</v>
      </c>
      <c r="E22" s="73">
        <v>4514</v>
      </c>
      <c r="F22" s="51">
        <f>E22/E23</f>
        <v>0.10132435465768799</v>
      </c>
      <c r="G22" s="52">
        <f t="shared" si="0"/>
        <v>56</v>
      </c>
      <c r="H22" s="53">
        <f t="shared" si="1"/>
        <v>1.2405848471422242E-2</v>
      </c>
      <c r="I22" s="73">
        <v>4325</v>
      </c>
      <c r="J22" s="51">
        <f>I22/I23</f>
        <v>8.6432582585583242E-2</v>
      </c>
      <c r="K22" s="73">
        <v>4570</v>
      </c>
      <c r="L22" s="51">
        <f>K22/K23</f>
        <v>9.9414823032913491E-2</v>
      </c>
      <c r="M22" s="54">
        <f t="shared" si="2"/>
        <v>245</v>
      </c>
      <c r="N22" s="35">
        <f t="shared" si="3"/>
        <v>5.6647398843930635E-2</v>
      </c>
      <c r="O22" s="26"/>
      <c r="P22" s="40"/>
      <c r="Q22" s="73">
        <v>4325</v>
      </c>
      <c r="R22" s="76">
        <v>4570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63"/>
      <c r="D23" s="64" t="s">
        <v>0</v>
      </c>
      <c r="E23" s="65">
        <f>SUM(E7:E22)</f>
        <v>44550</v>
      </c>
      <c r="F23" s="66">
        <f>E23/E23</f>
        <v>1</v>
      </c>
      <c r="G23" s="67">
        <f t="shared" si="0"/>
        <v>1419</v>
      </c>
      <c r="H23" s="68">
        <f t="shared" si="1"/>
        <v>3.1851851851851853E-2</v>
      </c>
      <c r="I23" s="69">
        <f>SUM(I7:I22)</f>
        <v>50039</v>
      </c>
      <c r="J23" s="66">
        <f>I23/I23</f>
        <v>1</v>
      </c>
      <c r="K23" s="65">
        <f>SUM(K7:K22)</f>
        <v>45969</v>
      </c>
      <c r="L23" s="66">
        <f>K23/K23</f>
        <v>1</v>
      </c>
      <c r="M23" s="69">
        <f t="shared" si="2"/>
        <v>-4070</v>
      </c>
      <c r="N23" s="70">
        <f t="shared" si="3"/>
        <v>-8.1336557485161567E-2</v>
      </c>
      <c r="O23" s="27"/>
      <c r="P23" s="40"/>
      <c r="Q23" s="77">
        <f>SUM(Q7:Q22)</f>
        <v>50039</v>
      </c>
      <c r="R23" s="72">
        <f>SUM(R7:R22)</f>
        <v>45969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2016-02-01T07:18:17Z</cp:lastPrinted>
  <dcterms:created xsi:type="dcterms:W3CDTF">2003-06-02T05:51:50Z</dcterms:created>
  <dcterms:modified xsi:type="dcterms:W3CDTF">2016-02-01T07:38:12Z</dcterms:modified>
</cp:coreProperties>
</file>